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6888" activeTab="2"/>
  </bookViews>
  <sheets>
    <sheet name="Option 1-Decentralized metadata" sheetId="1" r:id="rId1"/>
    <sheet name="Option 2--Centralized staffing" sheetId="2" r:id="rId2"/>
    <sheet name="Option 3--Metadata working grou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3" l="1"/>
  <c r="F15" i="3"/>
  <c r="F13" i="3"/>
  <c r="F11" i="3"/>
  <c r="F9" i="3"/>
  <c r="F6" i="3"/>
  <c r="F3" i="3"/>
  <c r="F2" i="3"/>
  <c r="F4" i="3"/>
  <c r="C6" i="3"/>
  <c r="D6" i="3"/>
  <c r="E6" i="3"/>
  <c r="E4" i="3"/>
  <c r="D4" i="3"/>
  <c r="C4" i="3"/>
  <c r="F18" i="2"/>
  <c r="F16" i="2"/>
  <c r="F14" i="2"/>
  <c r="F12" i="2"/>
  <c r="F7" i="2"/>
  <c r="F10" i="2"/>
  <c r="E7" i="2"/>
  <c r="D7" i="2"/>
  <c r="C7" i="2"/>
  <c r="F4" i="2"/>
  <c r="F5" i="2"/>
  <c r="E5" i="2"/>
  <c r="D5" i="2"/>
  <c r="C5" i="2"/>
  <c r="F7" i="1"/>
  <c r="E7" i="1"/>
  <c r="D7" i="1"/>
  <c r="C7" i="1"/>
  <c r="F4" i="1"/>
  <c r="E5" i="1"/>
  <c r="D5" i="1"/>
  <c r="C5" i="1"/>
  <c r="F17" i="1" l="1"/>
  <c r="F15" i="1"/>
  <c r="F13" i="1"/>
  <c r="F11" i="1"/>
  <c r="F9" i="1"/>
  <c r="C18" i="2" l="1"/>
  <c r="D19" i="1" l="1"/>
  <c r="D17" i="3"/>
  <c r="E17" i="3"/>
  <c r="C17" i="3"/>
  <c r="E18" i="2"/>
  <c r="D18" i="2"/>
  <c r="C19" i="1" l="1"/>
  <c r="F19" i="1"/>
  <c r="F5" i="1"/>
  <c r="E19" i="1"/>
</calcChain>
</file>

<file path=xl/sharedStrings.xml><?xml version="1.0" encoding="utf-8"?>
<sst xmlns="http://schemas.openxmlformats.org/spreadsheetml/2006/main" count="53" uniqueCount="26">
  <si>
    <t>Ohio DPLA Budget</t>
  </si>
  <si>
    <t>Salaries</t>
  </si>
  <si>
    <t>Yr 1</t>
  </si>
  <si>
    <t>Yr 2</t>
  </si>
  <si>
    <t>Yr 3</t>
  </si>
  <si>
    <t>Contract Metadata services</t>
  </si>
  <si>
    <t>Benefits @ 28%</t>
  </si>
  <si>
    <t>subtotal Salaries, benefits</t>
  </si>
  <si>
    <t>Hardware &amp; maintenance</t>
  </si>
  <si>
    <t>Annual symposium</t>
  </si>
  <si>
    <t>Travel</t>
  </si>
  <si>
    <t>Promotion/website</t>
  </si>
  <si>
    <t>Total Project cost</t>
  </si>
  <si>
    <t>Comments</t>
  </si>
  <si>
    <t>Yr1--2pt, 20 hr/week metadata specialist supporting academic and public community, year 2&amp; 3 add a third pt time specialist to support hist soc/museum community</t>
  </si>
  <si>
    <t>10% annual maintenance</t>
  </si>
  <si>
    <t>Est for annual symposium</t>
  </si>
  <si>
    <t>DPLAfest, state conference travel and visits to new partners</t>
  </si>
  <si>
    <t>Metadata working group</t>
  </si>
  <si>
    <t xml:space="preserve">Metadata working group works with the Project manager to assist partners </t>
  </si>
  <si>
    <t>Community Networking, including annual symposium</t>
  </si>
  <si>
    <t>includes annual in yr 2 and 3</t>
  </si>
  <si>
    <t>includes annual increase in yr 2 and 3</t>
  </si>
  <si>
    <t xml:space="preserve">Benefits </t>
  </si>
  <si>
    <t>includes annual salary increase in yr 2 and 3</t>
  </si>
  <si>
    <t>Benefits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</si>
</sst>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12" workbookViewId="0">
      <selection activeCell="E19" sqref="E19"/>
    </sheetView>
  </sheetViews>
  <sheetFormatPr defaultRowHeight="14.4" x14ac:dyDescent="0.3"/>
  <cols>
    <col min="1" max="1" width="13.5546875" style="1" customWidth="1"/>
    <col min="7" max="7" width="16.21875" style="1" customWidth="1"/>
  </cols>
  <sheetData>
    <row r="1" spans="1:7" x14ac:dyDescent="0.55000000000000004">
      <c r="C1" t="s">
        <v>0</v>
      </c>
    </row>
    <row r="2" spans="1:7" x14ac:dyDescent="0.55000000000000004">
      <c r="C2" t="s">
        <v>2</v>
      </c>
      <c r="D2" t="s">
        <v>3</v>
      </c>
      <c r="E2" t="s">
        <v>4</v>
      </c>
      <c r="G2" s="1" t="s">
        <v>13</v>
      </c>
    </row>
    <row r="3" spans="1:7" ht="28.8" x14ac:dyDescent="0.55000000000000004">
      <c r="A3" s="1" t="s">
        <v>1</v>
      </c>
      <c r="G3" s="1" t="s">
        <v>21</v>
      </c>
    </row>
    <row r="4" spans="1:7" x14ac:dyDescent="0.55000000000000004">
      <c r="C4" s="2">
        <v>135000</v>
      </c>
      <c r="D4">
        <v>139050</v>
      </c>
      <c r="E4">
        <v>143118</v>
      </c>
      <c r="F4">
        <f>SUM(C4:E4)</f>
        <v>417168</v>
      </c>
    </row>
    <row r="5" spans="1:7" x14ac:dyDescent="0.55000000000000004">
      <c r="A5" s="1" t="s">
        <v>6</v>
      </c>
      <c r="C5">
        <f>SUM(C4*0.28)</f>
        <v>37800</v>
      </c>
      <c r="D5">
        <f>SUM(D4*0.28)</f>
        <v>38934.000000000007</v>
      </c>
      <c r="E5">
        <f>SUM(E4*0.28)</f>
        <v>40073.040000000001</v>
      </c>
      <c r="F5">
        <f>SUM(C5:E5)</f>
        <v>116807.04000000001</v>
      </c>
    </row>
    <row r="7" spans="1:7" ht="43.2" x14ac:dyDescent="0.55000000000000004">
      <c r="A7" s="1" t="s">
        <v>7</v>
      </c>
      <c r="C7" s="2">
        <f>SUM(C4+C5)</f>
        <v>172800</v>
      </c>
      <c r="D7" s="2">
        <f>SUM(D4+D5)</f>
        <v>177984</v>
      </c>
      <c r="E7" s="2">
        <f>SUM(E4+E5)</f>
        <v>183191.04000000001</v>
      </c>
      <c r="F7" s="2">
        <f>SUM(F4+F5)</f>
        <v>533975.04000000004</v>
      </c>
    </row>
    <row r="9" spans="1:7" ht="172.8" x14ac:dyDescent="0.55000000000000004">
      <c r="A9" s="1" t="s">
        <v>5</v>
      </c>
      <c r="C9" s="2">
        <v>60000</v>
      </c>
      <c r="D9">
        <v>100425</v>
      </c>
      <c r="E9" s="2">
        <v>103437</v>
      </c>
      <c r="F9">
        <f>SUM(C9:E9)</f>
        <v>263862</v>
      </c>
      <c r="G9" s="1" t="s">
        <v>14</v>
      </c>
    </row>
    <row r="11" spans="1:7" ht="28.8" x14ac:dyDescent="0.55000000000000004">
      <c r="A11" s="1" t="s">
        <v>8</v>
      </c>
      <c r="C11">
        <v>10000</v>
      </c>
      <c r="D11">
        <v>1000</v>
      </c>
      <c r="E11">
        <v>1000</v>
      </c>
      <c r="F11">
        <f>SUM(C11:E11)</f>
        <v>12000</v>
      </c>
      <c r="G11" s="1" t="s">
        <v>15</v>
      </c>
    </row>
    <row r="13" spans="1:7" ht="57.6" x14ac:dyDescent="0.55000000000000004">
      <c r="A13" s="1" t="s">
        <v>20</v>
      </c>
      <c r="C13">
        <v>5000</v>
      </c>
      <c r="D13">
        <v>5000</v>
      </c>
      <c r="E13">
        <v>5000</v>
      </c>
      <c r="F13">
        <f>SUM(C13:E13)</f>
        <v>15000</v>
      </c>
    </row>
    <row r="15" spans="1:7" ht="57.6" x14ac:dyDescent="0.55000000000000004">
      <c r="A15" s="1" t="s">
        <v>10</v>
      </c>
      <c r="C15">
        <v>3000</v>
      </c>
      <c r="D15">
        <v>3000</v>
      </c>
      <c r="E15">
        <v>3000</v>
      </c>
      <c r="F15">
        <f>SUM(C15:E15)</f>
        <v>9000</v>
      </c>
      <c r="G15" s="1" t="s">
        <v>17</v>
      </c>
    </row>
    <row r="17" spans="1:6" ht="28.8" x14ac:dyDescent="0.55000000000000004">
      <c r="A17" s="1" t="s">
        <v>11</v>
      </c>
      <c r="C17">
        <v>3000</v>
      </c>
      <c r="D17">
        <v>1000</v>
      </c>
      <c r="E17">
        <v>1000</v>
      </c>
      <c r="F17">
        <f>SUM(C17:E17)</f>
        <v>5000</v>
      </c>
    </row>
    <row r="19" spans="1:6" ht="28.8" x14ac:dyDescent="0.55000000000000004">
      <c r="A19" s="1" t="s">
        <v>12</v>
      </c>
      <c r="C19" s="2">
        <f>SUM(C17+C15+C13+C11+C9+C7)</f>
        <v>253800</v>
      </c>
      <c r="D19" s="2">
        <f>SUM(D17+D15+D13+D11+D9+D7)</f>
        <v>288409</v>
      </c>
      <c r="E19" s="2">
        <f>SUM(E17+E15+E13+E11+E9+E7)</f>
        <v>296628.04000000004</v>
      </c>
      <c r="F19">
        <f>SUM(F17+F15+F13+F11+F9+F7)</f>
        <v>838837.04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A11" workbookViewId="0">
      <selection activeCell="F18" sqref="F18"/>
    </sheetView>
  </sheetViews>
  <sheetFormatPr defaultRowHeight="14.4" x14ac:dyDescent="0.3"/>
  <cols>
    <col min="1" max="1" width="13.33203125" customWidth="1"/>
    <col min="2" max="2" width="11.88671875" style="1" customWidth="1"/>
    <col min="7" max="7" width="12" style="1" customWidth="1"/>
  </cols>
  <sheetData>
    <row r="1" spans="1:7" x14ac:dyDescent="0.55000000000000004">
      <c r="A1" s="1"/>
      <c r="C1" t="s">
        <v>0</v>
      </c>
    </row>
    <row r="2" spans="1:7" ht="28.8" x14ac:dyDescent="0.55000000000000004">
      <c r="A2" s="1"/>
      <c r="C2" t="s">
        <v>2</v>
      </c>
      <c r="D2" t="s">
        <v>3</v>
      </c>
      <c r="E2" t="s">
        <v>4</v>
      </c>
      <c r="G2" s="1" t="s">
        <v>13</v>
      </c>
    </row>
    <row r="3" spans="1:7" ht="57.6" x14ac:dyDescent="0.55000000000000004">
      <c r="A3" s="1" t="s">
        <v>1</v>
      </c>
      <c r="G3" s="1" t="s">
        <v>22</v>
      </c>
    </row>
    <row r="4" spans="1:7" x14ac:dyDescent="0.55000000000000004">
      <c r="A4" s="1"/>
      <c r="C4">
        <v>195000</v>
      </c>
      <c r="D4">
        <v>200850</v>
      </c>
      <c r="E4">
        <v>206772</v>
      </c>
      <c r="F4">
        <f>SUM(C4:E4)</f>
        <v>602622</v>
      </c>
    </row>
    <row r="5" spans="1:7" x14ac:dyDescent="0.55000000000000004">
      <c r="A5" s="1" t="s">
        <v>23</v>
      </c>
      <c r="C5">
        <f>SUM(C4*0.28)</f>
        <v>54600.000000000007</v>
      </c>
      <c r="D5">
        <f>SUM(D4*0.28)</f>
        <v>56238.000000000007</v>
      </c>
      <c r="E5">
        <f>SUM(E4*0.28)</f>
        <v>57896.160000000003</v>
      </c>
      <c r="F5">
        <f>SUM(C5:E5)</f>
        <v>168734.16000000003</v>
      </c>
    </row>
    <row r="6" spans="1:7" x14ac:dyDescent="0.55000000000000004">
      <c r="A6" s="1"/>
    </row>
    <row r="7" spans="1:7" ht="43.2" x14ac:dyDescent="0.55000000000000004">
      <c r="A7" s="1" t="s">
        <v>7</v>
      </c>
      <c r="C7">
        <f>SUM(C4+C5)</f>
        <v>249600</v>
      </c>
      <c r="D7">
        <f>SUM(D4+D5)</f>
        <v>257088</v>
      </c>
      <c r="E7">
        <f>SUM(E4+E5)</f>
        <v>264668.16000000003</v>
      </c>
      <c r="F7">
        <f>SUM(C7:E7)</f>
        <v>771356.16000000003</v>
      </c>
    </row>
    <row r="8" spans="1:7" x14ac:dyDescent="0.55000000000000004">
      <c r="A8" s="1"/>
    </row>
    <row r="9" spans="1:7" x14ac:dyDescent="0.55000000000000004">
      <c r="A9" s="1"/>
    </row>
    <row r="10" spans="1:7" ht="57.6" x14ac:dyDescent="0.55000000000000004">
      <c r="A10" s="1" t="s">
        <v>8</v>
      </c>
      <c r="C10">
        <v>10000</v>
      </c>
      <c r="D10">
        <v>1000</v>
      </c>
      <c r="E10">
        <v>1000</v>
      </c>
      <c r="F10">
        <f>SUM(C10:E10)</f>
        <v>12000</v>
      </c>
      <c r="G10" s="1" t="s">
        <v>15</v>
      </c>
    </row>
    <row r="11" spans="1:7" x14ac:dyDescent="0.55000000000000004">
      <c r="A11" s="1"/>
    </row>
    <row r="12" spans="1:7" ht="28.8" x14ac:dyDescent="0.55000000000000004">
      <c r="A12" s="1" t="s">
        <v>9</v>
      </c>
      <c r="C12">
        <v>5000</v>
      </c>
      <c r="D12">
        <v>5000</v>
      </c>
      <c r="E12">
        <v>5000</v>
      </c>
      <c r="F12">
        <f>SUM(C12:E12)</f>
        <v>15000</v>
      </c>
      <c r="G12" s="1" t="s">
        <v>16</v>
      </c>
    </row>
    <row r="13" spans="1:7" x14ac:dyDescent="0.55000000000000004">
      <c r="A13" s="1"/>
    </row>
    <row r="14" spans="1:7" ht="86.4" x14ac:dyDescent="0.55000000000000004">
      <c r="A14" s="1" t="s">
        <v>10</v>
      </c>
      <c r="C14">
        <v>3000</v>
      </c>
      <c r="D14">
        <v>3000</v>
      </c>
      <c r="E14">
        <v>3000</v>
      </c>
      <c r="F14">
        <f>SUM(C14:E14)</f>
        <v>9000</v>
      </c>
      <c r="G14" s="1" t="s">
        <v>17</v>
      </c>
    </row>
    <row r="15" spans="1:7" x14ac:dyDescent="0.55000000000000004">
      <c r="A15" s="1"/>
    </row>
    <row r="16" spans="1:7" ht="28.8" x14ac:dyDescent="0.55000000000000004">
      <c r="A16" s="1" t="s">
        <v>11</v>
      </c>
      <c r="C16">
        <v>3000</v>
      </c>
      <c r="D16">
        <v>1000</v>
      </c>
      <c r="E16">
        <v>1000</v>
      </c>
      <c r="F16">
        <f>SUM(C16:E16)</f>
        <v>5000</v>
      </c>
    </row>
    <row r="17" spans="1:6" x14ac:dyDescent="0.55000000000000004">
      <c r="A17" s="1"/>
    </row>
    <row r="18" spans="1:6" ht="28.8" x14ac:dyDescent="0.55000000000000004">
      <c r="A18" s="1" t="s">
        <v>12</v>
      </c>
      <c r="C18" s="2">
        <f>SUM(C16+C14+C12+C10+C7)</f>
        <v>270600</v>
      </c>
      <c r="D18" s="2">
        <f>SUM(D16+D14+D12+D10+D7)</f>
        <v>267088</v>
      </c>
      <c r="E18" s="2">
        <f>SUM(E16+E14+E12+E10+E7)</f>
        <v>274668.16000000003</v>
      </c>
      <c r="F18">
        <f>SUM(C18:E18)</f>
        <v>812356.16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topLeftCell="A16" workbookViewId="0">
      <selection activeCell="A34" sqref="A34"/>
    </sheetView>
  </sheetViews>
  <sheetFormatPr defaultRowHeight="14.4" x14ac:dyDescent="0.3"/>
  <cols>
    <col min="7" max="7" width="14" customWidth="1"/>
  </cols>
  <sheetData>
    <row r="1" spans="1:7" ht="28.8" x14ac:dyDescent="0.55000000000000004">
      <c r="A1" s="1"/>
      <c r="B1" s="1"/>
      <c r="C1" t="s">
        <v>2</v>
      </c>
      <c r="D1" t="s">
        <v>3</v>
      </c>
      <c r="E1" t="s">
        <v>4</v>
      </c>
      <c r="G1" s="1" t="s">
        <v>13</v>
      </c>
    </row>
    <row r="2" spans="1:7" ht="43.2" x14ac:dyDescent="0.55000000000000004">
      <c r="A2" s="1" t="s">
        <v>1</v>
      </c>
      <c r="B2" s="1"/>
      <c r="C2">
        <v>135000</v>
      </c>
      <c r="D2">
        <v>139050</v>
      </c>
      <c r="E2">
        <v>143118</v>
      </c>
      <c r="F2">
        <f>SUM(C2:E2)</f>
        <v>417168</v>
      </c>
      <c r="G2" s="1" t="s">
        <v>24</v>
      </c>
    </row>
    <row r="3" spans="1:7" ht="86.4" x14ac:dyDescent="0.55000000000000004">
      <c r="A3" s="1"/>
      <c r="B3" s="1" t="s">
        <v>18</v>
      </c>
      <c r="C3" s="2">
        <v>0</v>
      </c>
      <c r="D3">
        <v>0</v>
      </c>
      <c r="E3">
        <v>0</v>
      </c>
      <c r="F3">
        <f>SUM(C3:E3)</f>
        <v>0</v>
      </c>
      <c r="G3" s="1" t="s">
        <v>19</v>
      </c>
    </row>
    <row r="4" spans="1:7" x14ac:dyDescent="0.55000000000000004">
      <c r="A4" s="1" t="s">
        <v>25</v>
      </c>
      <c r="B4" s="1"/>
      <c r="C4">
        <f>SUM(C2*0.28)</f>
        <v>37800</v>
      </c>
      <c r="D4">
        <f>SUM(D2*0.28)</f>
        <v>38934.000000000007</v>
      </c>
      <c r="E4">
        <f>SUM(E2*0.28)</f>
        <v>40073.040000000001</v>
      </c>
      <c r="F4">
        <f>SUM(C4:E4)</f>
        <v>116807.04000000001</v>
      </c>
      <c r="G4" s="1"/>
    </row>
    <row r="5" spans="1:7" x14ac:dyDescent="0.55000000000000004">
      <c r="A5" s="1"/>
      <c r="B5" s="1"/>
      <c r="G5" s="1"/>
    </row>
    <row r="6" spans="1:7" ht="43.2" x14ac:dyDescent="0.55000000000000004">
      <c r="A6" s="1" t="s">
        <v>7</v>
      </c>
      <c r="B6" s="1"/>
      <c r="C6">
        <f>SUM(C2+C4)</f>
        <v>172800</v>
      </c>
      <c r="D6">
        <f>SUM(D2+D4)</f>
        <v>177984</v>
      </c>
      <c r="E6">
        <f>SUM(E2+E4)</f>
        <v>183191.04000000001</v>
      </c>
      <c r="F6">
        <f>SUM(C6:E6)</f>
        <v>533975.04000000004</v>
      </c>
      <c r="G6" s="1"/>
    </row>
    <row r="7" spans="1:7" x14ac:dyDescent="0.55000000000000004">
      <c r="A7" s="1"/>
      <c r="B7" s="1"/>
      <c r="G7" s="1"/>
    </row>
    <row r="8" spans="1:7" x14ac:dyDescent="0.55000000000000004">
      <c r="A8" s="1"/>
      <c r="B8" s="1"/>
      <c r="G8" s="1"/>
    </row>
    <row r="9" spans="1:7" ht="57.6" x14ac:dyDescent="0.55000000000000004">
      <c r="A9" s="1" t="s">
        <v>8</v>
      </c>
      <c r="B9" s="1"/>
      <c r="C9">
        <v>10000</v>
      </c>
      <c r="D9">
        <v>1000</v>
      </c>
      <c r="E9">
        <v>1000</v>
      </c>
      <c r="F9">
        <f>SUM(C9:E9)</f>
        <v>12000</v>
      </c>
      <c r="G9" s="1" t="s">
        <v>15</v>
      </c>
    </row>
    <row r="10" spans="1:7" x14ac:dyDescent="0.55000000000000004">
      <c r="A10" s="1"/>
      <c r="B10" s="1"/>
      <c r="G10" s="1"/>
    </row>
    <row r="11" spans="1:7" ht="57.6" x14ac:dyDescent="0.55000000000000004">
      <c r="A11" s="1" t="s">
        <v>9</v>
      </c>
      <c r="B11" s="1"/>
      <c r="C11">
        <v>5000</v>
      </c>
      <c r="D11">
        <v>5000</v>
      </c>
      <c r="E11">
        <v>5000</v>
      </c>
      <c r="F11">
        <f>SUM(C11:E11)</f>
        <v>15000</v>
      </c>
      <c r="G11" s="1" t="s">
        <v>16</v>
      </c>
    </row>
    <row r="12" spans="1:7" x14ac:dyDescent="0.55000000000000004">
      <c r="A12" s="1"/>
      <c r="B12" s="1"/>
      <c r="G12" s="1"/>
    </row>
    <row r="13" spans="1:7" ht="100.8" x14ac:dyDescent="0.55000000000000004">
      <c r="A13" s="1" t="s">
        <v>10</v>
      </c>
      <c r="B13" s="1"/>
      <c r="C13">
        <v>3000</v>
      </c>
      <c r="D13">
        <v>3000</v>
      </c>
      <c r="E13">
        <v>3000</v>
      </c>
      <c r="F13">
        <f>SUM(C13:E13)</f>
        <v>9000</v>
      </c>
      <c r="G13" s="1" t="s">
        <v>17</v>
      </c>
    </row>
    <row r="14" spans="1:7" x14ac:dyDescent="0.55000000000000004">
      <c r="A14" s="1"/>
      <c r="B14" s="1"/>
      <c r="G14" s="1"/>
    </row>
    <row r="15" spans="1:7" ht="28.8" x14ac:dyDescent="0.55000000000000004">
      <c r="A15" s="1" t="s">
        <v>11</v>
      </c>
      <c r="B15" s="1"/>
      <c r="C15">
        <v>3000</v>
      </c>
      <c r="D15">
        <v>1000</v>
      </c>
      <c r="E15">
        <v>1000</v>
      </c>
      <c r="F15">
        <f>SUM(C15:E15)</f>
        <v>5000</v>
      </c>
      <c r="G15" s="1"/>
    </row>
    <row r="16" spans="1:7" x14ac:dyDescent="0.55000000000000004">
      <c r="A16" s="1"/>
      <c r="B16" s="1"/>
      <c r="G16" s="1"/>
    </row>
    <row r="17" spans="1:7" ht="43.2" x14ac:dyDescent="0.55000000000000004">
      <c r="A17" s="1" t="s">
        <v>12</v>
      </c>
      <c r="B17" s="1"/>
      <c r="C17" s="2">
        <f>SUM(C15+C13+C11+C9+C6)</f>
        <v>193800</v>
      </c>
      <c r="D17" s="2">
        <f>SUM(D15+D13+D11+D9+D6)</f>
        <v>187984</v>
      </c>
      <c r="E17" s="2">
        <f>SUM(E15+E13+E11+E9+E6)</f>
        <v>193191.04000000001</v>
      </c>
      <c r="F17">
        <f>SUM(C17:E17)</f>
        <v>574975.04</v>
      </c>
      <c r="G1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Option 1-Decentralized metadata</vt:lpstr>
      <vt:lpstr>Option 2--Centralized staffing</vt:lpstr>
      <vt:lpstr>Option 3--Metadata working grou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Bishoff</dc:creator>
  <cp:lastModifiedBy>Windows User</cp:lastModifiedBy>
  <dcterms:created xsi:type="dcterms:W3CDTF">2015-12-29T22:17:10Z</dcterms:created>
  <dcterms:modified xsi:type="dcterms:W3CDTF">2016-01-15T15:55:05Z</dcterms:modified>
</cp:coreProperties>
</file>